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ndikon-my.sharepoint.com/personal/daiva_mills_skandikon_se/Documents/Skrivbordet/Statistik/"/>
    </mc:Choice>
  </mc:AlternateContent>
  <xr:revisionPtr revIDLastSave="138" documentId="8_{84024F90-261B-4EDF-B92F-E14E91861668}" xr6:coauthVersionLast="47" xr6:coauthVersionMax="47" xr10:uidLastSave="{1612CC3B-6E22-4E59-96A5-96D2A79E9C52}"/>
  <bookViews>
    <workbookView xWindow="-120" yWindow="-120" windowWidth="29040" windowHeight="15720" xr2:uid="{00000000-000D-0000-FFFF-FFFF00000000}"/>
  </bookViews>
  <sheets>
    <sheet name="Q3 2022" sheetId="1" r:id="rId1"/>
    <sheet name="Juli 2022" sheetId="2" r:id="rId2"/>
    <sheet name="Augusti 2022" sheetId="3" r:id="rId3"/>
    <sheet name="September 202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B26" i="1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G2" i="4"/>
  <c r="F2" i="4"/>
  <c r="B23" i="4"/>
  <c r="C23" i="4"/>
  <c r="D23" i="4"/>
  <c r="E23" i="4"/>
  <c r="B22" i="3"/>
  <c r="C22" i="3"/>
  <c r="D22" i="3"/>
  <c r="E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G2" i="3"/>
  <c r="F2" i="3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G2" i="2"/>
  <c r="F2" i="2"/>
  <c r="B25" i="2"/>
  <c r="C25" i="2"/>
  <c r="D25" i="2"/>
  <c r="E25" i="2"/>
  <c r="C26" i="1"/>
  <c r="D26" i="1"/>
  <c r="E26" i="1"/>
  <c r="G9" i="1"/>
  <c r="F9" i="1"/>
  <c r="G23" i="1"/>
  <c r="F23" i="1"/>
  <c r="G15" i="1"/>
  <c r="F15" i="1"/>
  <c r="G5" i="1"/>
  <c r="F5" i="1"/>
  <c r="G2" i="1"/>
  <c r="F2" i="1"/>
  <c r="G22" i="1"/>
  <c r="F22" i="1"/>
  <c r="G16" i="1"/>
  <c r="F16" i="1"/>
  <c r="G25" i="1"/>
  <c r="F25" i="1"/>
  <c r="G24" i="1"/>
  <c r="F24" i="1"/>
  <c r="G18" i="1"/>
  <c r="F18" i="1"/>
  <c r="G11" i="1"/>
  <c r="F11" i="1"/>
  <c r="G6" i="1"/>
  <c r="F6" i="1"/>
  <c r="G8" i="1"/>
  <c r="F8" i="1"/>
  <c r="G20" i="1"/>
  <c r="F20" i="1"/>
  <c r="G19" i="1"/>
  <c r="F19" i="1"/>
  <c r="G17" i="1"/>
  <c r="F17" i="1"/>
  <c r="G13" i="1"/>
  <c r="F13" i="1"/>
  <c r="G12" i="1"/>
  <c r="F12" i="1"/>
  <c r="G10" i="1"/>
  <c r="F10" i="1"/>
  <c r="G3" i="1"/>
  <c r="F3" i="1"/>
  <c r="G4" i="1"/>
  <c r="F4" i="1"/>
  <c r="G14" i="1"/>
  <c r="F14" i="1"/>
  <c r="G7" i="1"/>
  <c r="F7" i="1"/>
</calcChain>
</file>

<file path=xl/sharedStrings.xml><?xml version="1.0" encoding="utf-8"?>
<sst xmlns="http://schemas.openxmlformats.org/spreadsheetml/2006/main" count="120" uniqueCount="34">
  <si>
    <t>Bolagsnamn</t>
  </si>
  <si>
    <t>Antal inflyttade försäkringar</t>
  </si>
  <si>
    <t>Inflyttat Belopp</t>
  </si>
  <si>
    <t>Antal utflyttade försäkringar</t>
  </si>
  <si>
    <t>Utflyttat Belopp</t>
  </si>
  <si>
    <t>Folksam LO Fondförsäkring</t>
  </si>
  <si>
    <t>KPA Tjänstepensionsförsäkring AB (TRAD)</t>
  </si>
  <si>
    <t>AMF Pensionsförsäkring AB (Trad)</t>
  </si>
  <si>
    <t>AMF Pensionsförsäkring AB (Fond)</t>
  </si>
  <si>
    <t>Försäkringsaktiebolaget Avanza Pension</t>
  </si>
  <si>
    <t>Handelsbanken Liv ( Fond )</t>
  </si>
  <si>
    <t>KPA Tjänstepensionsförsäkring AB (FOND)</t>
  </si>
  <si>
    <t>Nordea Livförsäkring Sverige AB</t>
  </si>
  <si>
    <t>Nordnet Pensionsförsäkring AB</t>
  </si>
  <si>
    <t>SEB Pension och Försäkring AB (Fond)</t>
  </si>
  <si>
    <t>Folksam ömsesidig livförsäkring</t>
  </si>
  <si>
    <t>Folksam Fondförsäkringsaktiebolag</t>
  </si>
  <si>
    <t>Handelsbanken Liv</t>
  </si>
  <si>
    <t>SEB Pension och Försäkring AB (Trad)</t>
  </si>
  <si>
    <t>Nordea Livförsäkring Sverige AB ( Fond )</t>
  </si>
  <si>
    <t>Swedbank Försäkring AB (Fond)</t>
  </si>
  <si>
    <t>Swedbank Försäkring AB (Trad)</t>
  </si>
  <si>
    <t>Länsförsäkringar Liv</t>
  </si>
  <si>
    <t>Skandia Liv</t>
  </si>
  <si>
    <t>Alecta Tjänstepension Ömsesidigt</t>
  </si>
  <si>
    <t>Folksam Fondförsäkring AB</t>
  </si>
  <si>
    <t>Länsförsäkringar Fondliv</t>
  </si>
  <si>
    <t>SPP Pensions &amp; Försäkring AB</t>
  </si>
  <si>
    <t>Futur Pension</t>
  </si>
  <si>
    <t>Flytttar netto</t>
  </si>
  <si>
    <t>Kapital netto</t>
  </si>
  <si>
    <t>Totalt</t>
  </si>
  <si>
    <t>Totalt Q3 2022</t>
  </si>
  <si>
    <t xml:space="preserve">Totalt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</si>
</sst>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3" fillId="2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0" fillId="0" borderId="2" xfId="0" applyBorder="1"/>
    <xf numFmtId="3" fontId="2" fillId="0" borderId="2" xfId="0" applyNumberFormat="1" applyFont="1" applyBorder="1"/>
    <xf numFmtId="0" fontId="1" fillId="2" borderId="2" xfId="0" applyFont="1" applyFill="1" applyBorder="1"/>
    <xf numFmtId="0" fontId="3" fillId="3" borderId="2" xfId="0" applyFont="1" applyFill="1" applyBorder="1"/>
    <xf numFmtId="3" fontId="3" fillId="3" borderId="2" xfId="0" applyNumberFormat="1" applyFont="1" applyFill="1" applyBorder="1"/>
    <xf numFmtId="0" fontId="0" fillId="3" borderId="2" xfId="0" applyFill="1" applyBorder="1"/>
    <xf numFmtId="3" fontId="3" fillId="3" borderId="2" xfId="0" applyNumberFormat="1" applyFont="1" applyFill="1" applyBorder="1" applyAlignment="1">
      <alignment horizontal="right"/>
    </xf>
    <xf numFmtId="0" fontId="5" fillId="0" borderId="2" xfId="0" applyFont="1" applyBorder="1"/>
    <xf numFmtId="3" fontId="5" fillId="0" borderId="2" xfId="0" applyNumberFormat="1" applyFont="1" applyBorder="1"/>
    <xf numFmtId="0" fontId="3" fillId="2" borderId="2" xfId="0" applyFont="1" applyFill="1" applyBorder="1"/>
    <xf numFmtId="0" fontId="4" fillId="3" borderId="2" xfId="0" applyFont="1" applyFill="1" applyBorder="1"/>
    <xf numFmtId="3" fontId="4" fillId="3" borderId="2" xfId="0" applyNumberFormat="1" applyFont="1" applyFill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O14" sqref="O14"/>
    </sheetView>
  </sheetViews>
  <sheetFormatPr defaultRowHeight="18" customHeight="1" x14ac:dyDescent="0.25"/>
  <cols>
    <col min="1" max="1" width="40.28515625" style="1" customWidth="1" collapsed="1"/>
    <col min="2" max="2" width="23" style="1" bestFit="1" customWidth="1" collapsed="1"/>
    <col min="3" max="3" width="13.42578125" style="1" bestFit="1" customWidth="1" collapsed="1"/>
    <col min="4" max="4" width="23.140625" style="1" bestFit="1" customWidth="1" collapsed="1"/>
    <col min="5" max="5" width="13.85546875" style="1" bestFit="1" customWidth="1" collapsed="1"/>
    <col min="6" max="6" width="13.85546875" customWidth="1"/>
    <col min="7" max="7" width="14" customWidth="1"/>
  </cols>
  <sheetData>
    <row r="1" spans="1:7" ht="18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4" t="s">
        <v>29</v>
      </c>
      <c r="G1" s="4" t="s">
        <v>30</v>
      </c>
    </row>
    <row r="2" spans="1:7" ht="18" customHeight="1" x14ac:dyDescent="0.25">
      <c r="A2" s="19" t="s">
        <v>24</v>
      </c>
      <c r="B2" s="2">
        <v>2</v>
      </c>
      <c r="C2" s="3">
        <v>362260.83</v>
      </c>
      <c r="D2" s="2">
        <v>4</v>
      </c>
      <c r="E2" s="3">
        <v>289608.23</v>
      </c>
      <c r="F2" s="5">
        <f t="shared" ref="F2:F25" si="0">SUM(B2-D2)</f>
        <v>-2</v>
      </c>
      <c r="G2" s="5">
        <f t="shared" ref="G2:G25" si="1">SUM(C2-E2)</f>
        <v>72652.600000000035</v>
      </c>
    </row>
    <row r="3" spans="1:7" ht="18" customHeight="1" x14ac:dyDescent="0.25">
      <c r="A3" s="2" t="s">
        <v>8</v>
      </c>
      <c r="B3" s="2">
        <v>33</v>
      </c>
      <c r="C3" s="3">
        <v>4265372.04</v>
      </c>
      <c r="D3" s="2">
        <v>75</v>
      </c>
      <c r="E3" s="3">
        <v>15092575.130000001</v>
      </c>
      <c r="F3" s="5">
        <f t="shared" si="0"/>
        <v>-42</v>
      </c>
      <c r="G3" s="5">
        <f t="shared" si="1"/>
        <v>-10827203.09</v>
      </c>
    </row>
    <row r="4" spans="1:7" ht="18" customHeight="1" x14ac:dyDescent="0.25">
      <c r="A4" s="2" t="s">
        <v>7</v>
      </c>
      <c r="B4" s="2">
        <v>7</v>
      </c>
      <c r="C4" s="3">
        <v>1499924.58</v>
      </c>
      <c r="D4" s="2">
        <v>110</v>
      </c>
      <c r="E4" s="3">
        <v>15613244.17</v>
      </c>
      <c r="F4" s="5">
        <f t="shared" si="0"/>
        <v>-103</v>
      </c>
      <c r="G4" s="5">
        <f t="shared" si="1"/>
        <v>-14113319.59</v>
      </c>
    </row>
    <row r="5" spans="1:7" ht="18" customHeight="1" x14ac:dyDescent="0.25">
      <c r="A5" s="2" t="s">
        <v>25</v>
      </c>
      <c r="B5" s="2">
        <v>0</v>
      </c>
      <c r="C5" s="3">
        <v>0</v>
      </c>
      <c r="D5" s="2">
        <v>3</v>
      </c>
      <c r="E5" s="3">
        <v>1575976.73</v>
      </c>
      <c r="F5" s="5">
        <f t="shared" si="0"/>
        <v>-3</v>
      </c>
      <c r="G5" s="5">
        <f t="shared" si="1"/>
        <v>-1575976.73</v>
      </c>
    </row>
    <row r="6" spans="1:7" ht="18" customHeight="1" x14ac:dyDescent="0.25">
      <c r="A6" s="2" t="s">
        <v>16</v>
      </c>
      <c r="B6" s="2">
        <v>6</v>
      </c>
      <c r="C6" s="3">
        <v>726460.44</v>
      </c>
      <c r="D6" s="2">
        <v>8</v>
      </c>
      <c r="E6" s="3">
        <v>2414161.04</v>
      </c>
      <c r="F6" s="5">
        <f t="shared" si="0"/>
        <v>-2</v>
      </c>
      <c r="G6" s="5">
        <f t="shared" si="1"/>
        <v>-1687700.6</v>
      </c>
    </row>
    <row r="7" spans="1:7" ht="18" customHeight="1" x14ac:dyDescent="0.25">
      <c r="A7" s="2" t="s">
        <v>5</v>
      </c>
      <c r="B7" s="2">
        <v>134</v>
      </c>
      <c r="C7" s="3">
        <v>16752961.01</v>
      </c>
      <c r="D7" s="2">
        <v>33</v>
      </c>
      <c r="E7" s="3">
        <v>6204547.4100000001</v>
      </c>
      <c r="F7" s="5">
        <f t="shared" si="0"/>
        <v>101</v>
      </c>
      <c r="G7" s="5">
        <f t="shared" si="1"/>
        <v>10548413.6</v>
      </c>
    </row>
    <row r="8" spans="1:7" ht="18" customHeight="1" x14ac:dyDescent="0.25">
      <c r="A8" s="2" t="s">
        <v>15</v>
      </c>
      <c r="B8" s="2">
        <v>0</v>
      </c>
      <c r="C8" s="3">
        <v>0</v>
      </c>
      <c r="D8" s="2">
        <v>4</v>
      </c>
      <c r="E8" s="3">
        <v>420440.47</v>
      </c>
      <c r="F8" s="5">
        <f t="shared" si="0"/>
        <v>-4</v>
      </c>
      <c r="G8" s="5">
        <f t="shared" si="1"/>
        <v>-420440.47</v>
      </c>
    </row>
    <row r="9" spans="1:7" ht="18" customHeight="1" x14ac:dyDescent="0.25">
      <c r="A9" s="2" t="s">
        <v>28</v>
      </c>
      <c r="B9" s="2">
        <v>48</v>
      </c>
      <c r="C9" s="3">
        <v>7578868.4100000001</v>
      </c>
      <c r="D9" s="2">
        <v>16</v>
      </c>
      <c r="E9" s="3">
        <v>4805603.8099999996</v>
      </c>
      <c r="F9" s="5">
        <f t="shared" si="0"/>
        <v>32</v>
      </c>
      <c r="G9" s="5">
        <f t="shared" si="1"/>
        <v>2773264.6000000006</v>
      </c>
    </row>
    <row r="10" spans="1:7" ht="18" customHeight="1" x14ac:dyDescent="0.25">
      <c r="A10" s="2" t="s">
        <v>9</v>
      </c>
      <c r="B10" s="2">
        <v>0</v>
      </c>
      <c r="C10" s="3">
        <v>0</v>
      </c>
      <c r="D10" s="2">
        <v>42</v>
      </c>
      <c r="E10" s="3">
        <v>6025332.6799999997</v>
      </c>
      <c r="F10" s="5">
        <f t="shared" si="0"/>
        <v>-42</v>
      </c>
      <c r="G10" s="5">
        <f t="shared" si="1"/>
        <v>-6025332.6799999997</v>
      </c>
    </row>
    <row r="11" spans="1:7" ht="18" customHeight="1" x14ac:dyDescent="0.25">
      <c r="A11" s="2" t="s">
        <v>17</v>
      </c>
      <c r="B11" s="2">
        <v>0</v>
      </c>
      <c r="C11" s="3">
        <v>0</v>
      </c>
      <c r="D11" s="2">
        <v>2</v>
      </c>
      <c r="E11" s="3">
        <v>101117.43</v>
      </c>
      <c r="F11" s="5">
        <f t="shared" si="0"/>
        <v>-2</v>
      </c>
      <c r="G11" s="5">
        <f t="shared" si="1"/>
        <v>-101117.43</v>
      </c>
    </row>
    <row r="12" spans="1:7" ht="18" customHeight="1" x14ac:dyDescent="0.25">
      <c r="A12" s="2" t="s">
        <v>10</v>
      </c>
      <c r="B12" s="2">
        <v>178</v>
      </c>
      <c r="C12" s="3">
        <v>31486579.809999999</v>
      </c>
      <c r="D12" s="2">
        <v>59</v>
      </c>
      <c r="E12" s="3">
        <v>6801204.5300000003</v>
      </c>
      <c r="F12" s="5">
        <f t="shared" si="0"/>
        <v>119</v>
      </c>
      <c r="G12" s="5">
        <f t="shared" si="1"/>
        <v>24685375.279999997</v>
      </c>
    </row>
    <row r="13" spans="1:7" ht="18" customHeight="1" x14ac:dyDescent="0.25">
      <c r="A13" s="2" t="s">
        <v>11</v>
      </c>
      <c r="B13" s="2">
        <v>10</v>
      </c>
      <c r="C13" s="3">
        <v>1023871.52</v>
      </c>
      <c r="D13" s="2">
        <v>22</v>
      </c>
      <c r="E13" s="3">
        <v>6184933.96</v>
      </c>
      <c r="F13" s="5">
        <f t="shared" si="0"/>
        <v>-12</v>
      </c>
      <c r="G13" s="5">
        <f t="shared" si="1"/>
        <v>-5161062.4399999995</v>
      </c>
    </row>
    <row r="14" spans="1:7" ht="18" customHeight="1" x14ac:dyDescent="0.25">
      <c r="A14" s="2" t="s">
        <v>6</v>
      </c>
      <c r="B14" s="2">
        <v>29</v>
      </c>
      <c r="C14" s="3">
        <v>2835475.9</v>
      </c>
      <c r="D14" s="2">
        <v>530</v>
      </c>
      <c r="E14" s="3">
        <v>66058644.850000001</v>
      </c>
      <c r="F14" s="5">
        <f t="shared" si="0"/>
        <v>-501</v>
      </c>
      <c r="G14" s="5">
        <f t="shared" si="1"/>
        <v>-63223168.950000003</v>
      </c>
    </row>
    <row r="15" spans="1:7" ht="18" customHeight="1" x14ac:dyDescent="0.25">
      <c r="A15" s="2" t="s">
        <v>26</v>
      </c>
      <c r="B15" s="2">
        <v>65</v>
      </c>
      <c r="C15" s="3">
        <v>12308458.390000001</v>
      </c>
      <c r="D15" s="2">
        <v>39</v>
      </c>
      <c r="E15" s="3">
        <v>5074702</v>
      </c>
      <c r="F15" s="5">
        <f t="shared" si="0"/>
        <v>26</v>
      </c>
      <c r="G15" s="5">
        <f t="shared" si="1"/>
        <v>7233756.3900000006</v>
      </c>
    </row>
    <row r="16" spans="1:7" ht="18" customHeight="1" x14ac:dyDescent="0.25">
      <c r="A16" s="2" t="s">
        <v>22</v>
      </c>
      <c r="B16" s="2">
        <v>0</v>
      </c>
      <c r="C16" s="3">
        <v>0</v>
      </c>
      <c r="D16" s="2">
        <v>4</v>
      </c>
      <c r="E16" s="3">
        <v>89963</v>
      </c>
      <c r="F16" s="5">
        <f t="shared" si="0"/>
        <v>-4</v>
      </c>
      <c r="G16" s="5">
        <f t="shared" si="1"/>
        <v>-89963</v>
      </c>
    </row>
    <row r="17" spans="1:7" ht="18" customHeight="1" x14ac:dyDescent="0.25">
      <c r="A17" s="2" t="s">
        <v>12</v>
      </c>
      <c r="B17" s="2">
        <v>0</v>
      </c>
      <c r="C17" s="3">
        <v>0</v>
      </c>
      <c r="D17" s="2">
        <v>4</v>
      </c>
      <c r="E17" s="3">
        <v>162078</v>
      </c>
      <c r="F17" s="5">
        <f t="shared" si="0"/>
        <v>-4</v>
      </c>
      <c r="G17" s="5">
        <f t="shared" si="1"/>
        <v>-162078</v>
      </c>
    </row>
    <row r="18" spans="1:7" ht="18" customHeight="1" x14ac:dyDescent="0.25">
      <c r="A18" s="2" t="s">
        <v>19</v>
      </c>
      <c r="B18" s="2">
        <v>274</v>
      </c>
      <c r="C18" s="3">
        <v>35563088.270000003</v>
      </c>
      <c r="D18" s="2">
        <v>49</v>
      </c>
      <c r="E18" s="3">
        <v>10901145</v>
      </c>
      <c r="F18" s="5">
        <f t="shared" si="0"/>
        <v>225</v>
      </c>
      <c r="G18" s="5">
        <f t="shared" si="1"/>
        <v>24661943.270000003</v>
      </c>
    </row>
    <row r="19" spans="1:7" ht="18" customHeight="1" x14ac:dyDescent="0.25">
      <c r="A19" s="2" t="s">
        <v>13</v>
      </c>
      <c r="B19" s="2">
        <v>0</v>
      </c>
      <c r="C19" s="3">
        <v>0</v>
      </c>
      <c r="D19" s="2">
        <v>3</v>
      </c>
      <c r="E19" s="3">
        <v>302347.65999999997</v>
      </c>
      <c r="F19" s="5">
        <f t="shared" si="0"/>
        <v>-3</v>
      </c>
      <c r="G19" s="5">
        <f t="shared" si="1"/>
        <v>-302347.65999999997</v>
      </c>
    </row>
    <row r="20" spans="1:7" ht="18" customHeight="1" x14ac:dyDescent="0.25">
      <c r="A20" s="2" t="s">
        <v>14</v>
      </c>
      <c r="B20" s="2">
        <v>90</v>
      </c>
      <c r="C20" s="3">
        <v>14317894.24</v>
      </c>
      <c r="D20" s="2">
        <v>38</v>
      </c>
      <c r="E20" s="3">
        <v>6976529.7400000002</v>
      </c>
      <c r="F20" s="5">
        <f t="shared" si="0"/>
        <v>52</v>
      </c>
      <c r="G20" s="5">
        <f t="shared" si="1"/>
        <v>7341364.5</v>
      </c>
    </row>
    <row r="21" spans="1:7" ht="18" customHeight="1" x14ac:dyDescent="0.25">
      <c r="A21" s="2" t="s">
        <v>18</v>
      </c>
      <c r="B21" s="2">
        <v>0</v>
      </c>
      <c r="C21" s="3">
        <v>0</v>
      </c>
      <c r="D21" s="2">
        <v>3</v>
      </c>
      <c r="E21" s="3">
        <v>94348</v>
      </c>
      <c r="F21" s="5">
        <f t="shared" si="0"/>
        <v>-3</v>
      </c>
      <c r="G21" s="5">
        <f t="shared" si="1"/>
        <v>-94348</v>
      </c>
    </row>
    <row r="22" spans="1:7" ht="18" customHeight="1" x14ac:dyDescent="0.25">
      <c r="A22" s="2" t="s">
        <v>23</v>
      </c>
      <c r="B22" s="2">
        <v>113</v>
      </c>
      <c r="C22" s="3">
        <v>24294185.59</v>
      </c>
      <c r="D22" s="2">
        <v>10</v>
      </c>
      <c r="E22" s="3">
        <v>835119</v>
      </c>
      <c r="F22" s="5">
        <f t="shared" si="0"/>
        <v>103</v>
      </c>
      <c r="G22" s="5">
        <f t="shared" si="1"/>
        <v>23459066.59</v>
      </c>
    </row>
    <row r="23" spans="1:7" ht="18" customHeight="1" x14ac:dyDescent="0.25">
      <c r="A23" s="2" t="s">
        <v>27</v>
      </c>
      <c r="B23" s="2">
        <v>0</v>
      </c>
      <c r="C23" s="3">
        <v>0</v>
      </c>
      <c r="D23" s="2">
        <v>65</v>
      </c>
      <c r="E23" s="3">
        <v>3509033.76</v>
      </c>
      <c r="F23" s="5">
        <f t="shared" si="0"/>
        <v>-65</v>
      </c>
      <c r="G23" s="5">
        <f t="shared" si="1"/>
        <v>-3509033.76</v>
      </c>
    </row>
    <row r="24" spans="1:7" ht="18" customHeight="1" x14ac:dyDescent="0.25">
      <c r="A24" s="2" t="s">
        <v>20</v>
      </c>
      <c r="B24" s="2">
        <v>243</v>
      </c>
      <c r="C24" s="3">
        <v>34219346.350000001</v>
      </c>
      <c r="D24" s="2">
        <v>89</v>
      </c>
      <c r="E24" s="3">
        <v>27208058.039999999</v>
      </c>
      <c r="F24" s="5">
        <f t="shared" si="0"/>
        <v>154</v>
      </c>
      <c r="G24" s="5">
        <f t="shared" si="1"/>
        <v>7011288.3100000024</v>
      </c>
    </row>
    <row r="25" spans="1:7" ht="18" customHeight="1" x14ac:dyDescent="0.25">
      <c r="A25" s="2" t="s">
        <v>21</v>
      </c>
      <c r="B25" s="2">
        <v>0</v>
      </c>
      <c r="C25" s="3">
        <v>0</v>
      </c>
      <c r="D25" s="2">
        <v>20</v>
      </c>
      <c r="E25" s="3">
        <v>494032.74</v>
      </c>
      <c r="F25" s="5">
        <f t="shared" si="0"/>
        <v>-20</v>
      </c>
      <c r="G25" s="5">
        <f t="shared" si="1"/>
        <v>-494032.74</v>
      </c>
    </row>
    <row r="26" spans="1:7" ht="18" customHeight="1" x14ac:dyDescent="0.25">
      <c r="A26" s="10" t="s">
        <v>32</v>
      </c>
      <c r="B26" s="10">
        <f>SUM(B2:B25)</f>
        <v>1232</v>
      </c>
      <c r="C26" s="11">
        <f>SUM(C2:C25)</f>
        <v>187234747.38</v>
      </c>
      <c r="D26" s="11">
        <f>SUM(D2:D25)</f>
        <v>1232</v>
      </c>
      <c r="E26" s="11">
        <f>SUM(E2:E25)</f>
        <v>187234747.38</v>
      </c>
      <c r="F26" s="12"/>
      <c r="G26" s="12"/>
    </row>
    <row r="27" spans="1:7" ht="18" customHeight="1" x14ac:dyDescent="0.25">
      <c r="E27"/>
    </row>
    <row r="28" spans="1:7" ht="18" customHeight="1" x14ac:dyDescent="0.25">
      <c r="E28"/>
    </row>
  </sheetData>
  <sortState xmlns:xlrd2="http://schemas.microsoft.com/office/spreadsheetml/2017/richdata2" ref="A2:G26">
    <sortCondition ref="A2:A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49FEB-EB85-4D9E-843C-D46E32BA0892}">
  <dimension ref="A1:G25"/>
  <sheetViews>
    <sheetView workbookViewId="0">
      <selection activeCell="C29" sqref="C29"/>
    </sheetView>
  </sheetViews>
  <sheetFormatPr defaultRowHeight="15" x14ac:dyDescent="0.25"/>
  <cols>
    <col min="1" max="1" width="37" customWidth="1"/>
    <col min="2" max="2" width="23.85546875" customWidth="1"/>
    <col min="3" max="3" width="18.42578125" customWidth="1"/>
    <col min="4" max="4" width="23.5703125" customWidth="1"/>
    <col min="5" max="5" width="13.7109375" customWidth="1"/>
    <col min="6" max="6" width="15" customWidth="1"/>
    <col min="7" max="7" width="15.5703125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4" t="s">
        <v>29</v>
      </c>
      <c r="G1" s="4" t="s">
        <v>30</v>
      </c>
    </row>
    <row r="2" spans="1:7" x14ac:dyDescent="0.25">
      <c r="A2" s="6" t="s">
        <v>24</v>
      </c>
      <c r="B2" s="6">
        <v>2</v>
      </c>
      <c r="C2" s="8">
        <v>362260.83</v>
      </c>
      <c r="D2" s="6">
        <v>4</v>
      </c>
      <c r="E2" s="8">
        <v>289608.23</v>
      </c>
      <c r="F2" s="5">
        <f t="shared" ref="F2:F24" si="0">SUM(B2-D2)</f>
        <v>-2</v>
      </c>
      <c r="G2" s="5">
        <f t="shared" ref="G2:G24" si="1">SUM(C2-E2)</f>
        <v>72652.600000000035</v>
      </c>
    </row>
    <row r="3" spans="1:7" x14ac:dyDescent="0.25">
      <c r="A3" s="6" t="s">
        <v>8</v>
      </c>
      <c r="B3" s="6">
        <v>3</v>
      </c>
      <c r="C3" s="8">
        <v>602279.37</v>
      </c>
      <c r="D3" s="6">
        <v>36</v>
      </c>
      <c r="E3" s="8">
        <v>6656474.21</v>
      </c>
      <c r="F3" s="5">
        <f t="shared" si="0"/>
        <v>-33</v>
      </c>
      <c r="G3" s="5">
        <f t="shared" si="1"/>
        <v>-6054194.8399999999</v>
      </c>
    </row>
    <row r="4" spans="1:7" x14ac:dyDescent="0.25">
      <c r="A4" s="6" t="s">
        <v>7</v>
      </c>
      <c r="B4" s="6">
        <v>0</v>
      </c>
      <c r="C4" s="8">
        <v>0</v>
      </c>
      <c r="D4" s="6">
        <v>64</v>
      </c>
      <c r="E4" s="8">
        <v>8643691.4399999995</v>
      </c>
      <c r="F4" s="5">
        <f t="shared" si="0"/>
        <v>-64</v>
      </c>
      <c r="G4" s="5">
        <f t="shared" si="1"/>
        <v>-8643691.4399999995</v>
      </c>
    </row>
    <row r="5" spans="1:7" x14ac:dyDescent="0.25">
      <c r="A5" s="6" t="s">
        <v>25</v>
      </c>
      <c r="B5" s="6">
        <v>0</v>
      </c>
      <c r="C5" s="8">
        <v>0</v>
      </c>
      <c r="D5" s="6">
        <v>2</v>
      </c>
      <c r="E5" s="8">
        <v>1544090.74</v>
      </c>
      <c r="F5" s="5">
        <f t="shared" si="0"/>
        <v>-2</v>
      </c>
      <c r="G5" s="5">
        <f t="shared" si="1"/>
        <v>-1544090.74</v>
      </c>
    </row>
    <row r="6" spans="1:7" x14ac:dyDescent="0.25">
      <c r="A6" s="6" t="s">
        <v>16</v>
      </c>
      <c r="B6" s="6">
        <v>1</v>
      </c>
      <c r="C6" s="8">
        <v>8647.69</v>
      </c>
      <c r="D6" s="6">
        <v>3</v>
      </c>
      <c r="E6" s="8">
        <v>1283278.79</v>
      </c>
      <c r="F6" s="5">
        <f t="shared" si="0"/>
        <v>-2</v>
      </c>
      <c r="G6" s="5">
        <f t="shared" si="1"/>
        <v>-1274631.1000000001</v>
      </c>
    </row>
    <row r="7" spans="1:7" x14ac:dyDescent="0.25">
      <c r="A7" s="6" t="s">
        <v>5</v>
      </c>
      <c r="B7" s="6">
        <v>71</v>
      </c>
      <c r="C7" s="8">
        <v>10382303.289999999</v>
      </c>
      <c r="D7" s="6">
        <v>19</v>
      </c>
      <c r="E7" s="8">
        <v>3507757.42</v>
      </c>
      <c r="F7" s="5">
        <f t="shared" si="0"/>
        <v>52</v>
      </c>
      <c r="G7" s="5">
        <f t="shared" si="1"/>
        <v>6874545.8699999992</v>
      </c>
    </row>
    <row r="8" spans="1:7" x14ac:dyDescent="0.25">
      <c r="A8" s="6" t="s">
        <v>15</v>
      </c>
      <c r="B8" s="6">
        <v>0</v>
      </c>
      <c r="C8" s="8">
        <v>0</v>
      </c>
      <c r="D8" s="6">
        <v>1</v>
      </c>
      <c r="E8" s="8">
        <v>344823.81</v>
      </c>
      <c r="F8" s="5">
        <f t="shared" si="0"/>
        <v>-1</v>
      </c>
      <c r="G8" s="5">
        <f t="shared" si="1"/>
        <v>-344823.81</v>
      </c>
    </row>
    <row r="9" spans="1:7" x14ac:dyDescent="0.25">
      <c r="A9" s="6" t="s">
        <v>28</v>
      </c>
      <c r="B9" s="6">
        <v>29</v>
      </c>
      <c r="C9" s="8">
        <v>4702792.6399999997</v>
      </c>
      <c r="D9" s="6">
        <v>7</v>
      </c>
      <c r="E9" s="8">
        <v>2385997.91</v>
      </c>
      <c r="F9" s="5">
        <f t="shared" si="0"/>
        <v>22</v>
      </c>
      <c r="G9" s="5">
        <f t="shared" si="1"/>
        <v>2316794.7299999995</v>
      </c>
    </row>
    <row r="10" spans="1:7" x14ac:dyDescent="0.25">
      <c r="A10" s="6" t="s">
        <v>9</v>
      </c>
      <c r="B10" s="6">
        <v>0</v>
      </c>
      <c r="C10" s="8">
        <v>0</v>
      </c>
      <c r="D10" s="6">
        <v>2</v>
      </c>
      <c r="E10" s="8">
        <v>243530.39</v>
      </c>
      <c r="F10" s="5">
        <f t="shared" si="0"/>
        <v>-2</v>
      </c>
      <c r="G10" s="5">
        <f t="shared" si="1"/>
        <v>-243530.39</v>
      </c>
    </row>
    <row r="11" spans="1:7" x14ac:dyDescent="0.25">
      <c r="A11" s="6" t="s">
        <v>10</v>
      </c>
      <c r="B11" s="6">
        <v>89</v>
      </c>
      <c r="C11" s="8">
        <v>16266842.859999999</v>
      </c>
      <c r="D11" s="6">
        <v>26</v>
      </c>
      <c r="E11" s="8">
        <v>2596513.21</v>
      </c>
      <c r="F11" s="5">
        <f t="shared" si="0"/>
        <v>63</v>
      </c>
      <c r="G11" s="5">
        <f t="shared" si="1"/>
        <v>13670329.649999999</v>
      </c>
    </row>
    <row r="12" spans="1:7" x14ac:dyDescent="0.25">
      <c r="A12" s="6" t="s">
        <v>11</v>
      </c>
      <c r="B12" s="6">
        <v>8</v>
      </c>
      <c r="C12" s="8">
        <v>749872.24</v>
      </c>
      <c r="D12" s="6">
        <v>12</v>
      </c>
      <c r="E12" s="8">
        <v>3738377.87</v>
      </c>
      <c r="F12" s="5">
        <f t="shared" si="0"/>
        <v>-4</v>
      </c>
      <c r="G12" s="5">
        <f t="shared" si="1"/>
        <v>-2988505.63</v>
      </c>
    </row>
    <row r="13" spans="1:7" x14ac:dyDescent="0.25">
      <c r="A13" s="6" t="s">
        <v>6</v>
      </c>
      <c r="B13" s="6">
        <v>7</v>
      </c>
      <c r="C13" s="8">
        <v>644316.79</v>
      </c>
      <c r="D13" s="6">
        <v>310</v>
      </c>
      <c r="E13" s="8">
        <v>39097514.649999999</v>
      </c>
      <c r="F13" s="5">
        <f t="shared" si="0"/>
        <v>-303</v>
      </c>
      <c r="G13" s="5">
        <f t="shared" si="1"/>
        <v>-38453197.859999999</v>
      </c>
    </row>
    <row r="14" spans="1:7" x14ac:dyDescent="0.25">
      <c r="A14" s="6" t="s">
        <v>26</v>
      </c>
      <c r="B14" s="6">
        <v>47</v>
      </c>
      <c r="C14" s="8">
        <v>8965493.7100000009</v>
      </c>
      <c r="D14" s="6">
        <v>13</v>
      </c>
      <c r="E14" s="8">
        <v>1561638</v>
      </c>
      <c r="F14" s="5">
        <f t="shared" si="0"/>
        <v>34</v>
      </c>
      <c r="G14" s="5">
        <f t="shared" si="1"/>
        <v>7403855.7100000009</v>
      </c>
    </row>
    <row r="15" spans="1:7" x14ac:dyDescent="0.25">
      <c r="A15" s="6" t="s">
        <v>22</v>
      </c>
      <c r="B15" s="6">
        <v>0</v>
      </c>
      <c r="C15" s="8">
        <v>0</v>
      </c>
      <c r="D15" s="6">
        <v>2</v>
      </c>
      <c r="E15" s="8">
        <v>20781</v>
      </c>
      <c r="F15" s="5">
        <f t="shared" si="0"/>
        <v>-2</v>
      </c>
      <c r="G15" s="5">
        <f t="shared" si="1"/>
        <v>-20781</v>
      </c>
    </row>
    <row r="16" spans="1:7" x14ac:dyDescent="0.25">
      <c r="A16" s="6" t="s">
        <v>12</v>
      </c>
      <c r="B16" s="6">
        <v>0</v>
      </c>
      <c r="C16" s="8">
        <v>0</v>
      </c>
      <c r="D16" s="6">
        <v>2</v>
      </c>
      <c r="E16" s="8">
        <v>98927</v>
      </c>
      <c r="F16" s="5">
        <f t="shared" si="0"/>
        <v>-2</v>
      </c>
      <c r="G16" s="5">
        <f t="shared" si="1"/>
        <v>-98927</v>
      </c>
    </row>
    <row r="17" spans="1:7" x14ac:dyDescent="0.25">
      <c r="A17" s="6" t="s">
        <v>19</v>
      </c>
      <c r="B17" s="6">
        <v>163</v>
      </c>
      <c r="C17" s="8">
        <v>21295067.309999999</v>
      </c>
      <c r="D17" s="6">
        <v>25</v>
      </c>
      <c r="E17" s="8">
        <v>5955045</v>
      </c>
      <c r="F17" s="5">
        <f t="shared" si="0"/>
        <v>138</v>
      </c>
      <c r="G17" s="5">
        <f t="shared" si="1"/>
        <v>15340022.309999999</v>
      </c>
    </row>
    <row r="18" spans="1:7" x14ac:dyDescent="0.25">
      <c r="A18" s="6" t="s">
        <v>13</v>
      </c>
      <c r="B18" s="6">
        <v>0</v>
      </c>
      <c r="C18" s="8">
        <v>0</v>
      </c>
      <c r="D18" s="6">
        <v>2</v>
      </c>
      <c r="E18" s="8">
        <v>174714.52</v>
      </c>
      <c r="F18" s="5">
        <f t="shared" si="0"/>
        <v>-2</v>
      </c>
      <c r="G18" s="5">
        <f t="shared" si="1"/>
        <v>-174714.52</v>
      </c>
    </row>
    <row r="19" spans="1:7" x14ac:dyDescent="0.25">
      <c r="A19" s="6" t="s">
        <v>14</v>
      </c>
      <c r="B19" s="6">
        <v>45</v>
      </c>
      <c r="C19" s="8">
        <v>7128051.7199999997</v>
      </c>
      <c r="D19" s="6">
        <v>20</v>
      </c>
      <c r="E19" s="8">
        <v>4089133.62</v>
      </c>
      <c r="F19" s="5">
        <f t="shared" si="0"/>
        <v>25</v>
      </c>
      <c r="G19" s="5">
        <f t="shared" si="1"/>
        <v>3038918.0999999996</v>
      </c>
    </row>
    <row r="20" spans="1:7" x14ac:dyDescent="0.25">
      <c r="A20" s="6" t="s">
        <v>18</v>
      </c>
      <c r="B20" s="6">
        <v>0</v>
      </c>
      <c r="C20" s="8">
        <v>0</v>
      </c>
      <c r="D20" s="6">
        <v>2</v>
      </c>
      <c r="E20" s="8">
        <v>72254</v>
      </c>
      <c r="F20" s="5">
        <f t="shared" si="0"/>
        <v>-2</v>
      </c>
      <c r="G20" s="5">
        <f t="shared" si="1"/>
        <v>-72254</v>
      </c>
    </row>
    <row r="21" spans="1:7" x14ac:dyDescent="0.25">
      <c r="A21" s="6" t="s">
        <v>23</v>
      </c>
      <c r="B21" s="6">
        <v>56</v>
      </c>
      <c r="C21" s="8">
        <v>12905041.85</v>
      </c>
      <c r="D21" s="6">
        <v>2</v>
      </c>
      <c r="E21" s="8">
        <v>170725</v>
      </c>
      <c r="F21" s="5">
        <f t="shared" si="0"/>
        <v>54</v>
      </c>
      <c r="G21" s="5">
        <f t="shared" si="1"/>
        <v>12734316.85</v>
      </c>
    </row>
    <row r="22" spans="1:7" x14ac:dyDescent="0.25">
      <c r="A22" s="6" t="s">
        <v>27</v>
      </c>
      <c r="B22" s="6">
        <v>0</v>
      </c>
      <c r="C22" s="8">
        <v>0</v>
      </c>
      <c r="D22" s="6">
        <v>40</v>
      </c>
      <c r="E22" s="8">
        <v>2255411.0699999998</v>
      </c>
      <c r="F22" s="5">
        <f t="shared" si="0"/>
        <v>-40</v>
      </c>
      <c r="G22" s="5">
        <f t="shared" si="1"/>
        <v>-2255411.0699999998</v>
      </c>
    </row>
    <row r="23" spans="1:7" x14ac:dyDescent="0.25">
      <c r="A23" s="6" t="s">
        <v>20</v>
      </c>
      <c r="B23" s="6">
        <v>142</v>
      </c>
      <c r="C23" s="8">
        <v>19146791.82</v>
      </c>
      <c r="D23" s="6">
        <v>56</v>
      </c>
      <c r="E23" s="8">
        <v>18112690.82</v>
      </c>
      <c r="F23" s="5">
        <f t="shared" si="0"/>
        <v>86</v>
      </c>
      <c r="G23" s="5">
        <f t="shared" si="1"/>
        <v>1034101</v>
      </c>
    </row>
    <row r="24" spans="1:7" x14ac:dyDescent="0.25">
      <c r="A24" s="6" t="s">
        <v>21</v>
      </c>
      <c r="B24" s="6">
        <v>0</v>
      </c>
      <c r="C24" s="8">
        <v>0</v>
      </c>
      <c r="D24" s="6">
        <v>13</v>
      </c>
      <c r="E24" s="8">
        <v>316783.42</v>
      </c>
      <c r="F24" s="5">
        <f t="shared" si="0"/>
        <v>-13</v>
      </c>
      <c r="G24" s="5">
        <f t="shared" si="1"/>
        <v>-316783.42</v>
      </c>
    </row>
    <row r="25" spans="1:7" x14ac:dyDescent="0.25">
      <c r="A25" s="10" t="s">
        <v>33</v>
      </c>
      <c r="B25" s="10">
        <f>SUM(B2:B24)</f>
        <v>663</v>
      </c>
      <c r="C25" s="11">
        <f>SUM(C2:C24)</f>
        <v>103159762.12</v>
      </c>
      <c r="D25" s="11">
        <f>SUM(D2:D24)</f>
        <v>663</v>
      </c>
      <c r="E25" s="11">
        <f>SUM(E2:E24)</f>
        <v>103159762.11999999</v>
      </c>
      <c r="F25" s="13"/>
      <c r="G25" s="13"/>
    </row>
  </sheetData>
  <sortState xmlns:xlrd2="http://schemas.microsoft.com/office/spreadsheetml/2017/richdata2" ref="A2:E25">
    <sortCondition ref="A2:A2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A082F-957A-4FAD-98E1-3DC5A0DF161E}">
  <dimension ref="A1:G22"/>
  <sheetViews>
    <sheetView workbookViewId="0">
      <selection activeCell="C27" sqref="C27"/>
    </sheetView>
  </sheetViews>
  <sheetFormatPr defaultRowHeight="15" x14ac:dyDescent="0.25"/>
  <cols>
    <col min="1" max="1" width="27.85546875" customWidth="1"/>
    <col min="2" max="2" width="24" customWidth="1"/>
    <col min="3" max="3" width="17.85546875" customWidth="1"/>
    <col min="4" max="4" width="24.42578125" customWidth="1"/>
    <col min="5" max="5" width="18.85546875" customWidth="1"/>
    <col min="6" max="6" width="15.42578125" customWidth="1"/>
    <col min="7" max="7" width="19.140625" customWidth="1"/>
  </cols>
  <sheetData>
    <row r="1" spans="1:7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4" t="s">
        <v>29</v>
      </c>
      <c r="G1" s="4" t="s">
        <v>30</v>
      </c>
    </row>
    <row r="2" spans="1:7" x14ac:dyDescent="0.25">
      <c r="A2" s="14" t="s">
        <v>8</v>
      </c>
      <c r="B2" s="14">
        <v>17</v>
      </c>
      <c r="C2" s="15">
        <v>2922162.8</v>
      </c>
      <c r="D2" s="14">
        <v>29</v>
      </c>
      <c r="E2" s="15">
        <v>7127606.6500000004</v>
      </c>
      <c r="F2" s="5">
        <f t="shared" ref="F2:F21" si="0">SUM(B2-D2)</f>
        <v>-12</v>
      </c>
      <c r="G2" s="5">
        <f t="shared" ref="G2:G21" si="1">SUM(C2-E2)</f>
        <v>-4205443.8500000006</v>
      </c>
    </row>
    <row r="3" spans="1:7" x14ac:dyDescent="0.25">
      <c r="A3" s="14" t="s">
        <v>7</v>
      </c>
      <c r="B3" s="14">
        <v>7</v>
      </c>
      <c r="C3" s="15">
        <v>1499924.58</v>
      </c>
      <c r="D3" s="14">
        <v>29</v>
      </c>
      <c r="E3" s="15">
        <v>4460773.3600000003</v>
      </c>
      <c r="F3" s="5">
        <f t="shared" si="0"/>
        <v>-22</v>
      </c>
      <c r="G3" s="5">
        <f t="shared" si="1"/>
        <v>-2960848.7800000003</v>
      </c>
    </row>
    <row r="4" spans="1:7" x14ac:dyDescent="0.25">
      <c r="A4" s="14" t="s">
        <v>16</v>
      </c>
      <c r="B4" s="14">
        <v>5</v>
      </c>
      <c r="C4" s="15">
        <v>717812.75</v>
      </c>
      <c r="D4" s="14">
        <v>3</v>
      </c>
      <c r="E4" s="15">
        <v>540450.6</v>
      </c>
      <c r="F4" s="5">
        <f t="shared" si="0"/>
        <v>2</v>
      </c>
      <c r="G4" s="5">
        <f t="shared" si="1"/>
        <v>177362.15000000002</v>
      </c>
    </row>
    <row r="5" spans="1:7" x14ac:dyDescent="0.25">
      <c r="A5" s="14" t="s">
        <v>5</v>
      </c>
      <c r="B5" s="14">
        <v>44</v>
      </c>
      <c r="C5" s="15">
        <v>4613398.57</v>
      </c>
      <c r="D5" s="14">
        <v>9</v>
      </c>
      <c r="E5" s="15">
        <v>2079084.41</v>
      </c>
      <c r="F5" s="5">
        <f t="shared" si="0"/>
        <v>35</v>
      </c>
      <c r="G5" s="5">
        <f t="shared" si="1"/>
        <v>2534314.16</v>
      </c>
    </row>
    <row r="6" spans="1:7" x14ac:dyDescent="0.25">
      <c r="A6" s="14" t="s">
        <v>15</v>
      </c>
      <c r="B6" s="14">
        <v>0</v>
      </c>
      <c r="C6" s="15">
        <v>0</v>
      </c>
      <c r="D6" s="14">
        <v>2</v>
      </c>
      <c r="E6" s="15">
        <v>44553.599999999999</v>
      </c>
      <c r="F6" s="5">
        <f t="shared" si="0"/>
        <v>-2</v>
      </c>
      <c r="G6" s="5">
        <f t="shared" si="1"/>
        <v>-44553.599999999999</v>
      </c>
    </row>
    <row r="7" spans="1:7" x14ac:dyDescent="0.25">
      <c r="A7" s="14" t="s">
        <v>28</v>
      </c>
      <c r="B7" s="14">
        <v>7</v>
      </c>
      <c r="C7" s="15">
        <v>457511.4</v>
      </c>
      <c r="D7" s="14">
        <v>3</v>
      </c>
      <c r="E7" s="15">
        <v>1241412.54</v>
      </c>
      <c r="F7" s="5">
        <f t="shared" si="0"/>
        <v>4</v>
      </c>
      <c r="G7" s="5">
        <f t="shared" si="1"/>
        <v>-783901.14</v>
      </c>
    </row>
    <row r="8" spans="1:7" x14ac:dyDescent="0.25">
      <c r="A8" s="14" t="s">
        <v>9</v>
      </c>
      <c r="B8" s="14">
        <v>0</v>
      </c>
      <c r="C8" s="15">
        <v>0</v>
      </c>
      <c r="D8" s="14">
        <v>19</v>
      </c>
      <c r="E8" s="15">
        <v>2086754.45</v>
      </c>
      <c r="F8" s="5">
        <f t="shared" si="0"/>
        <v>-19</v>
      </c>
      <c r="G8" s="5">
        <f t="shared" si="1"/>
        <v>-2086754.45</v>
      </c>
    </row>
    <row r="9" spans="1:7" x14ac:dyDescent="0.25">
      <c r="A9" s="14" t="s">
        <v>17</v>
      </c>
      <c r="B9" s="14">
        <v>0</v>
      </c>
      <c r="C9" s="15">
        <v>0</v>
      </c>
      <c r="D9" s="14">
        <v>2</v>
      </c>
      <c r="E9" s="15">
        <v>101117.43</v>
      </c>
      <c r="F9" s="5">
        <f t="shared" si="0"/>
        <v>-2</v>
      </c>
      <c r="G9" s="5">
        <f t="shared" si="1"/>
        <v>-101117.43</v>
      </c>
    </row>
    <row r="10" spans="1:7" x14ac:dyDescent="0.25">
      <c r="A10" s="14" t="s">
        <v>10</v>
      </c>
      <c r="B10" s="14">
        <v>61</v>
      </c>
      <c r="C10" s="15">
        <v>9454909.2100000009</v>
      </c>
      <c r="D10" s="14">
        <v>21</v>
      </c>
      <c r="E10" s="15">
        <v>2867886.29</v>
      </c>
      <c r="F10" s="5">
        <f t="shared" si="0"/>
        <v>40</v>
      </c>
      <c r="G10" s="5">
        <f t="shared" si="1"/>
        <v>6587022.9200000009</v>
      </c>
    </row>
    <row r="11" spans="1:7" x14ac:dyDescent="0.25">
      <c r="A11" s="14" t="s">
        <v>11</v>
      </c>
      <c r="B11" s="14">
        <v>1</v>
      </c>
      <c r="C11" s="15">
        <v>16751.599999999999</v>
      </c>
      <c r="D11" s="14">
        <v>5</v>
      </c>
      <c r="E11" s="15">
        <v>1460591.36</v>
      </c>
      <c r="F11" s="5">
        <f t="shared" si="0"/>
        <v>-4</v>
      </c>
      <c r="G11" s="5">
        <f t="shared" si="1"/>
        <v>-1443839.76</v>
      </c>
    </row>
    <row r="12" spans="1:7" x14ac:dyDescent="0.25">
      <c r="A12" s="14" t="s">
        <v>6</v>
      </c>
      <c r="B12" s="14">
        <v>9</v>
      </c>
      <c r="C12" s="15">
        <v>915087.45</v>
      </c>
      <c r="D12" s="14">
        <v>120</v>
      </c>
      <c r="E12" s="15">
        <v>14756835.25</v>
      </c>
      <c r="F12" s="5">
        <f t="shared" si="0"/>
        <v>-111</v>
      </c>
      <c r="G12" s="5">
        <f t="shared" si="1"/>
        <v>-13841747.800000001</v>
      </c>
    </row>
    <row r="13" spans="1:7" x14ac:dyDescent="0.25">
      <c r="A13" s="14" t="s">
        <v>26</v>
      </c>
      <c r="B13" s="14">
        <v>12</v>
      </c>
      <c r="C13" s="15">
        <v>1865272.94</v>
      </c>
      <c r="D13" s="14">
        <v>17</v>
      </c>
      <c r="E13" s="15">
        <v>2065977</v>
      </c>
      <c r="F13" s="5">
        <f t="shared" si="0"/>
        <v>-5</v>
      </c>
      <c r="G13" s="5">
        <f t="shared" si="1"/>
        <v>-200704.06000000006</v>
      </c>
    </row>
    <row r="14" spans="1:7" x14ac:dyDescent="0.25">
      <c r="A14" s="14" t="s">
        <v>22</v>
      </c>
      <c r="B14" s="14">
        <v>0</v>
      </c>
      <c r="C14" s="15">
        <v>0</v>
      </c>
      <c r="D14" s="14">
        <v>1</v>
      </c>
      <c r="E14" s="15">
        <v>61327</v>
      </c>
      <c r="F14" s="5">
        <f t="shared" si="0"/>
        <v>-1</v>
      </c>
      <c r="G14" s="5">
        <f t="shared" si="1"/>
        <v>-61327</v>
      </c>
    </row>
    <row r="15" spans="1:7" x14ac:dyDescent="0.25">
      <c r="A15" s="14" t="s">
        <v>12</v>
      </c>
      <c r="B15" s="14">
        <v>0</v>
      </c>
      <c r="C15" s="15">
        <v>0</v>
      </c>
      <c r="D15" s="14">
        <v>2</v>
      </c>
      <c r="E15" s="15">
        <v>63151</v>
      </c>
      <c r="F15" s="5">
        <f t="shared" si="0"/>
        <v>-2</v>
      </c>
      <c r="G15" s="5">
        <f t="shared" si="1"/>
        <v>-63151</v>
      </c>
    </row>
    <row r="16" spans="1:7" x14ac:dyDescent="0.25">
      <c r="A16" s="14" t="s">
        <v>19</v>
      </c>
      <c r="B16" s="14">
        <v>70</v>
      </c>
      <c r="C16" s="15">
        <v>9754150.4600000009</v>
      </c>
      <c r="D16" s="14">
        <v>23</v>
      </c>
      <c r="E16" s="15">
        <v>4892866</v>
      </c>
      <c r="F16" s="5">
        <f t="shared" si="0"/>
        <v>47</v>
      </c>
      <c r="G16" s="5">
        <f t="shared" si="1"/>
        <v>4861284.4600000009</v>
      </c>
    </row>
    <row r="17" spans="1:7" x14ac:dyDescent="0.25">
      <c r="A17" s="14" t="s">
        <v>14</v>
      </c>
      <c r="B17" s="14">
        <v>23</v>
      </c>
      <c r="C17" s="15">
        <v>3481467.9</v>
      </c>
      <c r="D17" s="14">
        <v>14</v>
      </c>
      <c r="E17" s="15">
        <v>2075545.86</v>
      </c>
      <c r="F17" s="5">
        <f t="shared" si="0"/>
        <v>9</v>
      </c>
      <c r="G17" s="5">
        <f t="shared" si="1"/>
        <v>1405922.0399999998</v>
      </c>
    </row>
    <row r="18" spans="1:7" x14ac:dyDescent="0.25">
      <c r="A18" s="14" t="s">
        <v>23</v>
      </c>
      <c r="B18" s="14">
        <v>45</v>
      </c>
      <c r="C18" s="15">
        <v>9981769.7699999996</v>
      </c>
      <c r="D18" s="14">
        <v>8</v>
      </c>
      <c r="E18" s="15">
        <v>664394</v>
      </c>
      <c r="F18" s="5">
        <f t="shared" si="0"/>
        <v>37</v>
      </c>
      <c r="G18" s="5">
        <f t="shared" si="1"/>
        <v>9317375.7699999996</v>
      </c>
    </row>
    <row r="19" spans="1:7" x14ac:dyDescent="0.25">
      <c r="A19" s="14" t="s">
        <v>27</v>
      </c>
      <c r="B19" s="14">
        <v>0</v>
      </c>
      <c r="C19" s="15">
        <v>0</v>
      </c>
      <c r="D19" s="14">
        <v>17</v>
      </c>
      <c r="E19" s="15">
        <v>806868.49</v>
      </c>
      <c r="F19" s="5">
        <f t="shared" si="0"/>
        <v>-17</v>
      </c>
      <c r="G19" s="5">
        <f t="shared" si="1"/>
        <v>-806868.49</v>
      </c>
    </row>
    <row r="20" spans="1:7" x14ac:dyDescent="0.25">
      <c r="A20" s="14" t="s">
        <v>20</v>
      </c>
      <c r="B20" s="14">
        <v>51</v>
      </c>
      <c r="C20" s="15">
        <v>8212019.4100000001</v>
      </c>
      <c r="D20" s="14">
        <v>23</v>
      </c>
      <c r="E20" s="15">
        <v>6349989.75</v>
      </c>
      <c r="F20" s="5">
        <f t="shared" si="0"/>
        <v>28</v>
      </c>
      <c r="G20" s="5">
        <f t="shared" si="1"/>
        <v>1862029.6600000001</v>
      </c>
    </row>
    <row r="21" spans="1:7" x14ac:dyDescent="0.25">
      <c r="A21" s="14" t="s">
        <v>21</v>
      </c>
      <c r="B21" s="14">
        <v>0</v>
      </c>
      <c r="C21" s="15">
        <v>0</v>
      </c>
      <c r="D21" s="14">
        <v>5</v>
      </c>
      <c r="E21" s="15">
        <v>145053.79999999999</v>
      </c>
      <c r="F21" s="5">
        <f t="shared" si="0"/>
        <v>-5</v>
      </c>
      <c r="G21" s="5">
        <f t="shared" si="1"/>
        <v>-145053.79999999999</v>
      </c>
    </row>
    <row r="22" spans="1:7" x14ac:dyDescent="0.25">
      <c r="A22" s="10" t="s">
        <v>31</v>
      </c>
      <c r="B22" s="17">
        <f t="shared" ref="B22:E22" si="2">SUM(B2:B21)</f>
        <v>352</v>
      </c>
      <c r="C22" s="18">
        <f t="shared" si="2"/>
        <v>53892238.840000004</v>
      </c>
      <c r="D22" s="18">
        <f t="shared" si="2"/>
        <v>352</v>
      </c>
      <c r="E22" s="18">
        <f t="shared" si="2"/>
        <v>53892238.839999996</v>
      </c>
      <c r="F22" s="17"/>
      <c r="G22" s="17"/>
    </row>
  </sheetData>
  <sortState xmlns:xlrd2="http://schemas.microsoft.com/office/spreadsheetml/2017/richdata2" ref="A2:E21">
    <sortCondition ref="A2:A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76B74-B32D-4391-B7C8-250B68F94057}">
  <dimension ref="A1:G23"/>
  <sheetViews>
    <sheetView workbookViewId="0">
      <selection activeCell="B36" sqref="B36"/>
    </sheetView>
  </sheetViews>
  <sheetFormatPr defaultRowHeight="15" x14ac:dyDescent="0.25"/>
  <cols>
    <col min="1" max="1" width="36.140625" customWidth="1"/>
    <col min="2" max="2" width="22.7109375" customWidth="1"/>
    <col min="3" max="3" width="16.5703125" customWidth="1"/>
    <col min="4" max="4" width="23.42578125" customWidth="1"/>
    <col min="5" max="5" width="16.85546875" customWidth="1"/>
    <col min="6" max="6" width="13.5703125" customWidth="1"/>
    <col min="7" max="7" width="15.28515625" customWidth="1"/>
  </cols>
  <sheetData>
    <row r="1" spans="1:7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4" t="s">
        <v>29</v>
      </c>
      <c r="G1" s="4" t="s">
        <v>30</v>
      </c>
    </row>
    <row r="2" spans="1:7" x14ac:dyDescent="0.25">
      <c r="A2" s="14" t="s">
        <v>8</v>
      </c>
      <c r="B2" s="14">
        <v>13</v>
      </c>
      <c r="C2" s="15">
        <v>740929.87</v>
      </c>
      <c r="D2" s="14">
        <v>10</v>
      </c>
      <c r="E2" s="15">
        <v>1308494.27</v>
      </c>
      <c r="F2" s="5">
        <f t="shared" ref="F2:F22" si="0">SUM(B2-D2)</f>
        <v>3</v>
      </c>
      <c r="G2" s="5">
        <f t="shared" ref="G2:G22" si="1">SUM(C2-E2)</f>
        <v>-567564.4</v>
      </c>
    </row>
    <row r="3" spans="1:7" x14ac:dyDescent="0.25">
      <c r="A3" s="14" t="s">
        <v>7</v>
      </c>
      <c r="B3" s="14">
        <v>0</v>
      </c>
      <c r="C3" s="15">
        <v>0</v>
      </c>
      <c r="D3" s="14">
        <v>17</v>
      </c>
      <c r="E3" s="15">
        <v>2508779.37</v>
      </c>
      <c r="F3" s="5">
        <f t="shared" si="0"/>
        <v>-17</v>
      </c>
      <c r="G3" s="5">
        <f t="shared" si="1"/>
        <v>-2508779.37</v>
      </c>
    </row>
    <row r="4" spans="1:7" x14ac:dyDescent="0.25">
      <c r="A4" s="14" t="s">
        <v>25</v>
      </c>
      <c r="B4" s="14">
        <v>0</v>
      </c>
      <c r="C4" s="15">
        <v>0</v>
      </c>
      <c r="D4" s="14">
        <v>1</v>
      </c>
      <c r="E4" s="15">
        <v>31885.99</v>
      </c>
      <c r="F4" s="5">
        <f t="shared" si="0"/>
        <v>-1</v>
      </c>
      <c r="G4" s="5">
        <f t="shared" si="1"/>
        <v>-31885.99</v>
      </c>
    </row>
    <row r="5" spans="1:7" x14ac:dyDescent="0.25">
      <c r="A5" s="14" t="s">
        <v>16</v>
      </c>
      <c r="B5" s="14">
        <v>0</v>
      </c>
      <c r="C5" s="15">
        <v>0</v>
      </c>
      <c r="D5" s="14">
        <v>2</v>
      </c>
      <c r="E5" s="15">
        <v>590431.65</v>
      </c>
      <c r="F5" s="5">
        <f t="shared" si="0"/>
        <v>-2</v>
      </c>
      <c r="G5" s="5">
        <f t="shared" si="1"/>
        <v>-590431.65</v>
      </c>
    </row>
    <row r="6" spans="1:7" x14ac:dyDescent="0.25">
      <c r="A6" s="14" t="s">
        <v>5</v>
      </c>
      <c r="B6" s="14">
        <v>19</v>
      </c>
      <c r="C6" s="15">
        <v>1757259.15</v>
      </c>
      <c r="D6" s="14">
        <v>5</v>
      </c>
      <c r="E6" s="15">
        <v>617705.57999999996</v>
      </c>
      <c r="F6" s="5">
        <f t="shared" si="0"/>
        <v>14</v>
      </c>
      <c r="G6" s="5">
        <f t="shared" si="1"/>
        <v>1139553.5699999998</v>
      </c>
    </row>
    <row r="7" spans="1:7" x14ac:dyDescent="0.25">
      <c r="A7" s="14" t="s">
        <v>15</v>
      </c>
      <c r="B7" s="14">
        <v>0</v>
      </c>
      <c r="C7" s="15">
        <v>0</v>
      </c>
      <c r="D7" s="14">
        <v>1</v>
      </c>
      <c r="E7" s="15">
        <v>31063.06</v>
      </c>
      <c r="F7" s="5">
        <f t="shared" si="0"/>
        <v>-1</v>
      </c>
      <c r="G7" s="5">
        <f t="shared" si="1"/>
        <v>-31063.06</v>
      </c>
    </row>
    <row r="8" spans="1:7" x14ac:dyDescent="0.25">
      <c r="A8" s="14" t="s">
        <v>28</v>
      </c>
      <c r="B8" s="14">
        <v>12</v>
      </c>
      <c r="C8" s="15">
        <v>2418564.37</v>
      </c>
      <c r="D8" s="14">
        <v>6</v>
      </c>
      <c r="E8" s="15">
        <v>1178193.3600000001</v>
      </c>
      <c r="F8" s="5">
        <f t="shared" si="0"/>
        <v>6</v>
      </c>
      <c r="G8" s="5">
        <f t="shared" si="1"/>
        <v>1240371.01</v>
      </c>
    </row>
    <row r="9" spans="1:7" x14ac:dyDescent="0.25">
      <c r="A9" s="14" t="s">
        <v>9</v>
      </c>
      <c r="B9" s="14">
        <v>0</v>
      </c>
      <c r="C9" s="15">
        <v>0</v>
      </c>
      <c r="D9" s="14">
        <v>21</v>
      </c>
      <c r="E9" s="15">
        <v>3695047.84</v>
      </c>
      <c r="F9" s="5">
        <f t="shared" si="0"/>
        <v>-21</v>
      </c>
      <c r="G9" s="5">
        <f t="shared" si="1"/>
        <v>-3695047.84</v>
      </c>
    </row>
    <row r="10" spans="1:7" x14ac:dyDescent="0.25">
      <c r="A10" s="14" t="s">
        <v>10</v>
      </c>
      <c r="B10" s="14">
        <v>28</v>
      </c>
      <c r="C10" s="15">
        <v>5764827.7400000002</v>
      </c>
      <c r="D10" s="14">
        <v>12</v>
      </c>
      <c r="E10" s="15">
        <v>1336805.03</v>
      </c>
      <c r="F10" s="5">
        <f t="shared" si="0"/>
        <v>16</v>
      </c>
      <c r="G10" s="5">
        <f t="shared" si="1"/>
        <v>4428022.71</v>
      </c>
    </row>
    <row r="11" spans="1:7" x14ac:dyDescent="0.25">
      <c r="A11" s="14" t="s">
        <v>11</v>
      </c>
      <c r="B11" s="14">
        <v>1</v>
      </c>
      <c r="C11" s="15">
        <v>257247.68</v>
      </c>
      <c r="D11" s="14">
        <v>5</v>
      </c>
      <c r="E11" s="15">
        <v>985964.73</v>
      </c>
      <c r="F11" s="5">
        <f t="shared" si="0"/>
        <v>-4</v>
      </c>
      <c r="G11" s="5">
        <f t="shared" si="1"/>
        <v>-728717.05</v>
      </c>
    </row>
    <row r="12" spans="1:7" x14ac:dyDescent="0.25">
      <c r="A12" s="14" t="s">
        <v>6</v>
      </c>
      <c r="B12" s="14">
        <v>13</v>
      </c>
      <c r="C12" s="15">
        <v>1276071.6599999999</v>
      </c>
      <c r="D12" s="14">
        <v>100</v>
      </c>
      <c r="E12" s="15">
        <v>12204294.949999999</v>
      </c>
      <c r="F12" s="5">
        <f t="shared" si="0"/>
        <v>-87</v>
      </c>
      <c r="G12" s="5">
        <f t="shared" si="1"/>
        <v>-10928223.289999999</v>
      </c>
    </row>
    <row r="13" spans="1:7" x14ac:dyDescent="0.25">
      <c r="A13" s="14" t="s">
        <v>26</v>
      </c>
      <c r="B13" s="14">
        <v>6</v>
      </c>
      <c r="C13" s="15">
        <v>1477691.74</v>
      </c>
      <c r="D13" s="14">
        <v>9</v>
      </c>
      <c r="E13" s="15">
        <v>1447087</v>
      </c>
      <c r="F13" s="5">
        <f t="shared" si="0"/>
        <v>-3</v>
      </c>
      <c r="G13" s="5">
        <f t="shared" si="1"/>
        <v>30604.739999999991</v>
      </c>
    </row>
    <row r="14" spans="1:7" x14ac:dyDescent="0.25">
      <c r="A14" s="14" t="s">
        <v>22</v>
      </c>
      <c r="B14" s="14">
        <v>0</v>
      </c>
      <c r="C14" s="15">
        <v>0</v>
      </c>
      <c r="D14" s="14">
        <v>1</v>
      </c>
      <c r="E14" s="15">
        <v>7855</v>
      </c>
      <c r="F14" s="5">
        <f t="shared" si="0"/>
        <v>-1</v>
      </c>
      <c r="G14" s="5">
        <f t="shared" si="1"/>
        <v>-7855</v>
      </c>
    </row>
    <row r="15" spans="1:7" x14ac:dyDescent="0.25">
      <c r="A15" s="14" t="s">
        <v>19</v>
      </c>
      <c r="B15" s="14">
        <v>41</v>
      </c>
      <c r="C15" s="15">
        <v>4513870.5</v>
      </c>
      <c r="D15" s="14">
        <v>1</v>
      </c>
      <c r="E15" s="15">
        <v>53234</v>
      </c>
      <c r="F15" s="5">
        <f t="shared" si="0"/>
        <v>40</v>
      </c>
      <c r="G15" s="5">
        <f t="shared" si="1"/>
        <v>4460636.5</v>
      </c>
    </row>
    <row r="16" spans="1:7" x14ac:dyDescent="0.25">
      <c r="A16" s="14" t="s">
        <v>13</v>
      </c>
      <c r="B16" s="14">
        <v>0</v>
      </c>
      <c r="C16" s="15">
        <v>0</v>
      </c>
      <c r="D16" s="14">
        <v>1</v>
      </c>
      <c r="E16" s="15">
        <v>127633.14</v>
      </c>
      <c r="F16" s="5">
        <f t="shared" si="0"/>
        <v>-1</v>
      </c>
      <c r="G16" s="5">
        <f t="shared" si="1"/>
        <v>-127633.14</v>
      </c>
    </row>
    <row r="17" spans="1:7" x14ac:dyDescent="0.25">
      <c r="A17" s="14" t="s">
        <v>14</v>
      </c>
      <c r="B17" s="14">
        <v>22</v>
      </c>
      <c r="C17" s="15">
        <v>3708374.62</v>
      </c>
      <c r="D17" s="14">
        <v>4</v>
      </c>
      <c r="E17" s="15">
        <v>811850.26</v>
      </c>
      <c r="F17" s="5">
        <f t="shared" si="0"/>
        <v>18</v>
      </c>
      <c r="G17" s="5">
        <f t="shared" si="1"/>
        <v>2896524.3600000003</v>
      </c>
    </row>
    <row r="18" spans="1:7" x14ac:dyDescent="0.25">
      <c r="A18" s="14" t="s">
        <v>18</v>
      </c>
      <c r="B18" s="14">
        <v>0</v>
      </c>
      <c r="C18" s="15">
        <v>0</v>
      </c>
      <c r="D18" s="14">
        <v>1</v>
      </c>
      <c r="E18" s="15">
        <v>22094</v>
      </c>
      <c r="F18" s="5">
        <f t="shared" si="0"/>
        <v>-1</v>
      </c>
      <c r="G18" s="5">
        <f t="shared" si="1"/>
        <v>-22094</v>
      </c>
    </row>
    <row r="19" spans="1:7" x14ac:dyDescent="0.25">
      <c r="A19" s="14" t="s">
        <v>23</v>
      </c>
      <c r="B19" s="14">
        <v>12</v>
      </c>
      <c r="C19" s="15">
        <v>1407373.97</v>
      </c>
      <c r="D19" s="14">
        <v>0</v>
      </c>
      <c r="E19" s="15">
        <v>0</v>
      </c>
      <c r="F19" s="5">
        <f t="shared" si="0"/>
        <v>12</v>
      </c>
      <c r="G19" s="5">
        <f t="shared" si="1"/>
        <v>1407373.97</v>
      </c>
    </row>
    <row r="20" spans="1:7" x14ac:dyDescent="0.25">
      <c r="A20" s="14" t="s">
        <v>27</v>
      </c>
      <c r="B20" s="14">
        <v>0</v>
      </c>
      <c r="C20" s="15">
        <v>0</v>
      </c>
      <c r="D20" s="14">
        <v>8</v>
      </c>
      <c r="E20" s="15">
        <v>446754.2</v>
      </c>
      <c r="F20" s="5">
        <f t="shared" si="0"/>
        <v>-8</v>
      </c>
      <c r="G20" s="5">
        <f t="shared" si="1"/>
        <v>-446754.2</v>
      </c>
    </row>
    <row r="21" spans="1:7" x14ac:dyDescent="0.25">
      <c r="A21" s="14" t="s">
        <v>20</v>
      </c>
      <c r="B21" s="14">
        <v>50</v>
      </c>
      <c r="C21" s="15">
        <v>6860535.1200000001</v>
      </c>
      <c r="D21" s="14">
        <v>10</v>
      </c>
      <c r="E21" s="15">
        <v>2745377.47</v>
      </c>
      <c r="F21" s="5">
        <f t="shared" si="0"/>
        <v>40</v>
      </c>
      <c r="G21" s="5">
        <f t="shared" si="1"/>
        <v>4115157.65</v>
      </c>
    </row>
    <row r="22" spans="1:7" x14ac:dyDescent="0.25">
      <c r="A22" s="14" t="s">
        <v>21</v>
      </c>
      <c r="B22" s="14">
        <v>0</v>
      </c>
      <c r="C22" s="15">
        <v>0</v>
      </c>
      <c r="D22" s="14">
        <v>2</v>
      </c>
      <c r="E22" s="15">
        <v>32195.52</v>
      </c>
      <c r="F22" s="5">
        <f t="shared" si="0"/>
        <v>-2</v>
      </c>
      <c r="G22" s="5">
        <f t="shared" si="1"/>
        <v>-32195.52</v>
      </c>
    </row>
    <row r="23" spans="1:7" x14ac:dyDescent="0.25">
      <c r="A23" s="10" t="s">
        <v>31</v>
      </c>
      <c r="B23" s="10">
        <f t="shared" ref="B23:E23" si="2">SUM(B2:B22)</f>
        <v>217</v>
      </c>
      <c r="C23" s="11">
        <f t="shared" si="2"/>
        <v>30182746.420000002</v>
      </c>
      <c r="D23" s="10">
        <f t="shared" si="2"/>
        <v>217</v>
      </c>
      <c r="E23" s="11">
        <f t="shared" si="2"/>
        <v>30182746.419999998</v>
      </c>
      <c r="F23" s="7"/>
      <c r="G23" s="7"/>
    </row>
  </sheetData>
  <sortState xmlns:xlrd2="http://schemas.microsoft.com/office/spreadsheetml/2017/richdata2" ref="A2:E22">
    <sortCondition ref="A2:A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Q3 2022</vt:lpstr>
      <vt:lpstr>Juli 2022</vt:lpstr>
      <vt:lpstr>Augusti 2022</vt:lpstr>
      <vt:lpstr>September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2022-10-07T14:56:04Z</dcterms:created>
  <dcterms:modified xsi:type="dcterms:W3CDTF">2022-11-09T10:13:17Z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2022-10-13T07:21:23Z</vt:lpwstr>
  </property>
  <property fmtid="{D5CDD505-2E9C-101B-9397-08002B2CF9AE}" pid="6" name="MSIP_Label_0d842a68-ad7d-4a83-8399-dc200610c472_Method">
    <vt:lpwstr>Privileged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db53f1ca-9ad4-4fdb-8fb1-5ad8157dd9e6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-683211117</vt:i4>
  </property>
  <property fmtid="{D5CDD505-2E9C-101B-9397-08002B2CF9AE}" pid="12" name="_NewReviewCycle">
    <vt:lpwstr/>
  </property>
  <property fmtid="{D5CDD505-2E9C-101B-9397-08002B2CF9AE}" pid="13" name="_EmailSubject">
    <vt:lpwstr>statistik till webben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</Properties>
</file>